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19440" windowHeight="9120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<sst xmlns="http://schemas.openxmlformats.org/spreadsheetml/2006/main" count="330" uniqueCount="107">
  <si>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</si>
  <si>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</si>
  <si>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</si>
  <si>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</si>
  <si>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</si>
  <si>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</si>
  <si>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</si>
  <si>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</si>
  <si>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</si>
  <si>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</si>
  <si>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</si>
  <si>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</si>
  <si>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</si>
  <si>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</si>
  <si>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</si>
  <si>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</si>
  <si>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</si>
  <si>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</si>
  <si>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</si>
  <si>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</si>
  <si>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</si>
  <si>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</si>
  <si>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</si>
  <si>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</si>
  <si>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</si>
  <si>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</si>
  <si>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</si>
  <si>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</si>
  <si>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</si>
  <si>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</si>
  <si>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</si>
  <si>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</si>
  <si>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</si>
  <si>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</si>
  <si>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</si>
  <si>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</si>
  <si>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</si>
  <si>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</si>
  <si>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</si>
  <si>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</si>
  <si>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</si>
  <si>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</si>
  <si>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</si>
  <si>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</si>
  <si>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</si>
  <si>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</si>
  <si>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</si>
  <si>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</si>
  <si>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</si>
  <si>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</si>
  <si>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</si>
  <si>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</si>
  <si>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</si>
  <si>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</si>
  <si>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</si>
  <si>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</si>
  <si>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</si>
  <si>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</si>
  <si>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</si>
  <si>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</si>
  <si>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</si>
  <si>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моркови с чесноком и раст.маслом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</si>
  <si>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</si>
  <si>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</si>
  <si>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</si>
  <si>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</si>
  <si>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</si>
  <si>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</si>
  <si>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</si>
  <si>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</si>
  <si>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</si>
  <si>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</si>
  <si>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24,ПР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</si>
  <si>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</si>
  <si>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</si>
  <si>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</si>
  <si>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</si>
  <si>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Салат из б/к капусты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</si>
  <si>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</si>
  <si>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</si>
  <si>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</si>
  <si>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</si>
  <si>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</si>
  <si>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</si>
  <si>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</si>
  <si>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</si>
  <si>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</si>
  <si>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</si>
  <si>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</si>
  <si>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</si>
  <si>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</si>
  <si>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</si>
  <si>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</si>
  <si>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Суп с клецками со сметаной</t>
  </si>
  <si>
    <t>Гуляш из птицы</t>
  </si>
  <si>
    <t>Каша пшеничная рассыпчатая</t>
  </si>
  <si>
    <t>Макароны запеченные с яйцом</t>
  </si>
  <si>
    <t>Яблоко свежее</t>
  </si>
  <si>
    <t>24.01.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</si>
  <si>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</si>
  <si>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</si>
  <si>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</si>
  <si>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</si>
  <si>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</si>
  <si>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ООШ с. Жигули</t>
  </si>
  <si>
    <t>Е.В.Исакова</t>
  </si>
  <si>
    <t>Директор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</si>
</sst>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59" activePane="bottomRight" state="frozen"/>
      <selection pane="topRight"/>
      <selection pane="bottomLeft"/>
      <selection pane="bottomRight" activeCell="H1" sqref="H1:K1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117" t="s">
        <v>104</v>
      </c>
      <c r="D1" s="118"/>
      <c r="E1" s="118"/>
      <c r="F1" s="3" t="s">
        <v>1</v>
      </c>
      <c r="G1" s="1" t="s">
        <v>2</v>
      </c>
      <c r="H1" s="119" t="s">
        <v>106</v>
      </c>
      <c r="I1" s="119"/>
      <c r="J1" s="119"/>
      <c r="K1" s="119"/>
    </row>
    <row r="2" spans="1:12" ht="18">
      <c r="A2" s="4" t="s">
        <v>3</v>
      </c>
      <c r="C2" s="1"/>
      <c r="G2" s="1" t="s">
        <v>4</v>
      </c>
      <c r="H2" s="119" t="s">
        <v>105</v>
      </c>
      <c r="I2" s="119"/>
      <c r="J2" s="119"/>
      <c r="K2" s="119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12</v>
      </c>
      <c r="I3" s="8">
        <v>1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3.75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5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5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5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5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5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5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5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5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5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5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5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5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5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5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5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5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5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5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5">
      <c r="A24" s="45">
        <f>A6</f>
        <v>1</v>
      </c>
      <c r="B24" s="46">
        <f>B6</f>
        <v>1</v>
      </c>
      <c r="C24" s="120" t="s">
        <v>48</v>
      </c>
      <c r="D24" s="121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5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5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5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5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5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5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5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5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5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5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5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5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5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5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5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5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5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5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0" t="s">
        <v>48</v>
      </c>
      <c r="D43" s="121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26.25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5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5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5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5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5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5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5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5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5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5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5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5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5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5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5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5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5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0" t="s">
        <v>48</v>
      </c>
      <c r="D62" s="121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5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5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>
        <v>472.24</v>
      </c>
      <c r="L64" s="25">
        <v>30.42</v>
      </c>
    </row>
    <row r="65" spans="1:12" ht="15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5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5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5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5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5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5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67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5">
      <c r="A72" s="20"/>
      <c r="B72" s="21"/>
      <c r="C72" s="22"/>
      <c r="D72" s="26" t="s">
        <v>37</v>
      </c>
      <c r="E72" s="17" t="s">
        <v>68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5">
      <c r="A73" s="20"/>
      <c r="B73" s="21"/>
      <c r="C73" s="22"/>
      <c r="D73" s="26" t="s">
        <v>39</v>
      </c>
      <c r="E73" s="24" t="s">
        <v>69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5">
      <c r="A74" s="20"/>
      <c r="B74" s="21"/>
      <c r="C74" s="22"/>
      <c r="D74" s="26" t="s">
        <v>41</v>
      </c>
      <c r="E74" s="24" t="s">
        <v>70</v>
      </c>
      <c r="F74" s="25">
        <v>130</v>
      </c>
      <c r="G74" s="25">
        <v>7.6</v>
      </c>
      <c r="H74" s="25">
        <v>6.8</v>
      </c>
      <c r="I74" s="25">
        <v>40</v>
      </c>
      <c r="J74" s="25">
        <v>245</v>
      </c>
      <c r="K74" s="73">
        <v>270</v>
      </c>
      <c r="L74" s="25">
        <v>25.4</v>
      </c>
    </row>
    <row r="75" spans="1:12" ht="15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5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5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5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5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5">
      <c r="A80" s="30"/>
      <c r="B80" s="31"/>
      <c r="C80" s="32"/>
      <c r="D80" s="33" t="s">
        <v>33</v>
      </c>
      <c r="E80" s="34"/>
      <c r="F80" s="35">
        <f>SUM(F71:F79)</f>
        <v>730</v>
      </c>
      <c r="G80" s="35">
        <f t="shared" ref="G80" si="34">SUM(G71:G79)</f>
        <v>26.821999999999999</v>
      </c>
      <c r="H80" s="35">
        <f t="shared" ref="H80" si="35">SUM(H71:H79)</f>
        <v>26.231000000000002</v>
      </c>
      <c r="I80" s="35">
        <f t="shared" ref="I80" si="36">SUM(I71:I79)</f>
        <v>104.366</v>
      </c>
      <c r="J80" s="35">
        <f t="shared" ref="J80:L80" si="37">SUM(J71:J79)</f>
        <v>798.46699999999998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0" t="s">
        <v>48</v>
      </c>
      <c r="D81" s="121"/>
      <c r="E81" s="47"/>
      <c r="F81" s="48">
        <f>F70+F80</f>
        <v>1230</v>
      </c>
      <c r="G81" s="48">
        <f t="shared" ref="G81" si="38">G70+G80</f>
        <v>43.061999999999998</v>
      </c>
      <c r="H81" s="48">
        <f t="shared" ref="H81" si="39">H70+H80</f>
        <v>42.371000000000002</v>
      </c>
      <c r="I81" s="48">
        <f t="shared" ref="I81" si="40">I70+I80</f>
        <v>172.12200000000001</v>
      </c>
      <c r="J81" s="48">
        <f t="shared" ref="J81:L81" si="41">J70+J80</f>
        <v>1272.2670000000001</v>
      </c>
      <c r="K81" s="48"/>
      <c r="L81" s="48">
        <f t="shared" si="41"/>
        <v>196.97</v>
      </c>
    </row>
    <row r="82" spans="1:12" ht="25.5">
      <c r="A82" s="13">
        <v>1</v>
      </c>
      <c r="B82" s="14">
        <v>5</v>
      </c>
      <c r="C82" s="15" t="s">
        <v>23</v>
      </c>
      <c r="D82" s="16" t="s">
        <v>24</v>
      </c>
      <c r="E82" s="92" t="s">
        <v>71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 t="s">
        <v>72</v>
      </c>
      <c r="L82" s="72">
        <v>58.6</v>
      </c>
    </row>
    <row r="83" spans="1:12" ht="15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5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5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5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5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5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5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5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5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5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5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5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5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5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5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5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5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0" t="s">
        <v>48</v>
      </c>
      <c r="D100" s="121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5">
      <c r="A101" s="13">
        <v>2</v>
      </c>
      <c r="B101" s="14">
        <v>1</v>
      </c>
      <c r="C101" s="15" t="s">
        <v>23</v>
      </c>
      <c r="D101" s="16" t="s">
        <v>24</v>
      </c>
      <c r="E101" s="24" t="s">
        <v>69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5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>
        <v>394.24</v>
      </c>
      <c r="L102" s="25">
        <v>35.56</v>
      </c>
    </row>
    <row r="103" spans="1:12" ht="15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5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5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5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5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5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5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77</v>
      </c>
      <c r="F109" s="55">
        <v>60</v>
      </c>
      <c r="G109" s="55">
        <v>0.92900000000000005</v>
      </c>
      <c r="H109" s="55">
        <v>3</v>
      </c>
      <c r="I109" s="81">
        <v>6</v>
      </c>
      <c r="J109" s="55">
        <v>54</v>
      </c>
      <c r="K109" s="82">
        <v>62</v>
      </c>
      <c r="L109" s="25">
        <v>19.5</v>
      </c>
    </row>
    <row r="110" spans="1:12" ht="15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5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5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5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5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5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5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5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5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23.390999999999998</v>
      </c>
      <c r="H118" s="35">
        <f t="shared" si="56"/>
        <v>23.98</v>
      </c>
      <c r="I118" s="35">
        <f t="shared" si="56"/>
        <v>102.029</v>
      </c>
      <c r="J118" s="35">
        <f t="shared" si="56"/>
        <v>741.78499999999997</v>
      </c>
      <c r="K118" s="75"/>
      <c r="L118" s="35">
        <f t="shared" ref="L118" si="57">SUM(L109:L117)</f>
        <v>114.91</v>
      </c>
    </row>
    <row r="119" spans="1:12" ht="15">
      <c r="A119" s="45">
        <f>A101</f>
        <v>2</v>
      </c>
      <c r="B119" s="46">
        <f>B101</f>
        <v>1</v>
      </c>
      <c r="C119" s="120" t="s">
        <v>48</v>
      </c>
      <c r="D119" s="121"/>
      <c r="E119" s="47"/>
      <c r="F119" s="48">
        <f>F108+F118</f>
        <v>1260</v>
      </c>
      <c r="G119" s="48">
        <f t="shared" ref="G119" si="58">G108+G118</f>
        <v>42.631</v>
      </c>
      <c r="H119" s="48">
        <f t="shared" ref="H119" si="59">H108+H118</f>
        <v>43.271000000000001</v>
      </c>
      <c r="I119" s="48">
        <f t="shared" ref="I119" si="60">I108+I118</f>
        <v>169.39500000000001</v>
      </c>
      <c r="J119" s="48">
        <f t="shared" ref="J119:L119" si="61">J108+J118</f>
        <v>1308.252</v>
      </c>
      <c r="K119" s="48"/>
      <c r="L119" s="48">
        <f t="shared" si="61"/>
        <v>196.97</v>
      </c>
    </row>
    <row r="120" spans="1:12" ht="15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5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24</v>
      </c>
      <c r="L121" s="25">
        <v>22.03</v>
      </c>
    </row>
    <row r="122" spans="1:12" ht="15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5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5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5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5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5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5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5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5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5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5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5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5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5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5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5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5">
      <c r="A138" s="59">
        <f>A120</f>
        <v>2</v>
      </c>
      <c r="B138" s="59">
        <f>B120</f>
        <v>2</v>
      </c>
      <c r="C138" s="120" t="s">
        <v>48</v>
      </c>
      <c r="D138" s="121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5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5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5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5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5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5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5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5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2">
        <v>93</v>
      </c>
      <c r="K147" s="82">
        <v>23</v>
      </c>
      <c r="L147" s="25">
        <v>12.11</v>
      </c>
    </row>
    <row r="148" spans="1:12" ht="15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5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5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5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5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5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5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5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5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5">
      <c r="A157" s="45">
        <f>A139</f>
        <v>2</v>
      </c>
      <c r="B157" s="46">
        <f>B139</f>
        <v>3</v>
      </c>
      <c r="C157" s="120" t="s">
        <v>48</v>
      </c>
      <c r="D157" s="121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5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24</v>
      </c>
      <c r="L158" s="72">
        <v>45.8</v>
      </c>
    </row>
    <row r="159" spans="1:12" ht="15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5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5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5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5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5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5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5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61</v>
      </c>
      <c r="F166" s="51">
        <v>60</v>
      </c>
      <c r="G166" s="52">
        <v>1</v>
      </c>
      <c r="H166" s="52">
        <v>3.63</v>
      </c>
      <c r="I166" s="52">
        <v>6.7</v>
      </c>
      <c r="J166" s="52">
        <v>64.790000000000006</v>
      </c>
      <c r="K166" s="51">
        <v>16</v>
      </c>
      <c r="L166" s="25">
        <v>13.1</v>
      </c>
    </row>
    <row r="167" spans="1:12" ht="15">
      <c r="A167" s="20"/>
      <c r="B167" s="21"/>
      <c r="C167" s="22"/>
      <c r="D167" s="26" t="s">
        <v>37</v>
      </c>
      <c r="E167" s="109" t="s">
        <v>93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5">
      <c r="A168" s="20"/>
      <c r="B168" s="21"/>
      <c r="C168" s="22"/>
      <c r="D168" s="26" t="s">
        <v>39</v>
      </c>
      <c r="E168" s="24" t="s">
        <v>94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5">
      <c r="A169" s="20"/>
      <c r="B169" s="21"/>
      <c r="C169" s="22"/>
      <c r="D169" s="26" t="s">
        <v>41</v>
      </c>
      <c r="E169" s="24" t="s">
        <v>95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21.2</v>
      </c>
    </row>
    <row r="170" spans="1:12" ht="15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5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5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5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5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5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26.135999999999999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5">
      <c r="A176" s="45">
        <f>A158</f>
        <v>2</v>
      </c>
      <c r="B176" s="46">
        <f>B158</f>
        <v>4</v>
      </c>
      <c r="C176" s="120" t="s">
        <v>48</v>
      </c>
      <c r="D176" s="121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43.087000000000003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5">
      <c r="A177" s="13">
        <v>2</v>
      </c>
      <c r="B177" s="14">
        <v>5</v>
      </c>
      <c r="C177" s="15" t="s">
        <v>23</v>
      </c>
      <c r="D177" s="16" t="s">
        <v>24</v>
      </c>
      <c r="E177" s="92" t="s">
        <v>96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5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5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5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5">
      <c r="A181" s="20"/>
      <c r="B181" s="21"/>
      <c r="C181" s="22"/>
      <c r="D181" s="26" t="s">
        <v>32</v>
      </c>
      <c r="E181" s="24" t="s">
        <v>97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 t="s">
        <v>98</v>
      </c>
      <c r="L181" s="25">
        <v>13</v>
      </c>
    </row>
    <row r="182" spans="1:12" ht="15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5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5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5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0">
        <v>5</v>
      </c>
      <c r="I186" s="113">
        <v>17</v>
      </c>
      <c r="J186" s="98">
        <v>145</v>
      </c>
      <c r="K186" s="108">
        <v>138</v>
      </c>
      <c r="L186" s="25">
        <v>18.13</v>
      </c>
    </row>
    <row r="187" spans="1:12" ht="15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5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5">
      <c r="A189" s="20"/>
      <c r="B189" s="21"/>
      <c r="C189" s="22"/>
      <c r="D189" s="26" t="s">
        <v>42</v>
      </c>
      <c r="E189" s="17" t="s">
        <v>102</v>
      </c>
      <c r="F189" s="111">
        <v>200</v>
      </c>
      <c r="G189" s="18">
        <v>0.08</v>
      </c>
      <c r="H189" s="18">
        <v>0</v>
      </c>
      <c r="I189" s="80">
        <v>33.552</v>
      </c>
      <c r="J189" s="111">
        <v>138</v>
      </c>
      <c r="K189" s="88">
        <v>702</v>
      </c>
      <c r="L189" s="25">
        <v>8.24</v>
      </c>
    </row>
    <row r="190" spans="1:12" ht="15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5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5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5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5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5">
      <c r="A195" s="45">
        <f>A177</f>
        <v>2</v>
      </c>
      <c r="B195" s="46">
        <f>B177</f>
        <v>5</v>
      </c>
      <c r="C195" s="120" t="s">
        <v>48</v>
      </c>
      <c r="D195" s="121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4"/>
      <c r="B196" s="115"/>
      <c r="C196" s="122" t="s">
        <v>103</v>
      </c>
      <c r="D196" s="122"/>
      <c r="E196" s="122"/>
      <c r="F196" s="116">
        <f>(F24+F43+F62+F81+F100+F119+F138+F157+F176+F195)/(IF(F24=0,0,1)+IF(F43=0,0,1)+IF(F62=0,0,1)+IF(F81=0,0,1)+IF(F100=0,0,1)+IF(F119=0,0,1)+IF(F138=0,0,1)+IF(F157=0,0,1)+IF(F176=0,0,1)+IF(F195=0,0,1))</f>
        <v>1238.0999999999999</v>
      </c>
      <c r="G196" s="116">
        <f t="shared" ref="G196:J196" si="94">(G24+G43+G62+G81+G100+G119+G138+G157+G176+G195)/(IF(G24=0,0,1)+IF(G43=0,0,1)+IF(G62=0,0,1)+IF(G81=0,0,1)+IF(G100=0,0,1)+IF(G119=0,0,1)+IF(G138=0,0,1)+IF(G157=0,0,1)+IF(G176=0,0,1)+IF(G195=0,0,1))</f>
        <v>41.037399999999998</v>
      </c>
      <c r="H196" s="116">
        <f t="shared" si="94"/>
        <v>42.200299999999999</v>
      </c>
      <c r="I196" s="116">
        <f t="shared" si="94"/>
        <v>177.67330000000001</v>
      </c>
      <c r="J196" s="116">
        <f t="shared" si="94"/>
        <v>1271.3742999999999</v>
      </c>
      <c r="K196" s="116"/>
      <c r="L196" s="116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2026-01-12T05:56:54Z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6F0AE55165614A1F86B990035E82B73E_13</vt:lpwstr>
  </property>
  <property fmtid="{D5CDD505-2E9C-101B-9397-08002B2CF9AE}" pid="3" name="KSOProductBuildVer">
    <vt:lpwstr>1049-12.2.0.23155</vt:lpwstr>
  </property>
</Properties>
</file>